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3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2.xml" ContentType="application/vnd.openxmlformats-officedocument.spreadsheetml.revisionLog+xml"/>
  <Override PartName="/xl/revisions/revisionLog1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108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ioanabrebeanu/Desktop/GAL/Modificare SDL/August 2021/"/>
    </mc:Choice>
  </mc:AlternateContent>
  <xr:revisionPtr revIDLastSave="0" documentId="13_ncr:81_{B0B66026-174D-F549-B7ED-C79E1D7D8B90}" xr6:coauthVersionLast="45" xr6:coauthVersionMax="45" xr10:uidLastSave="{00000000-0000-0000-0000-000000000000}"/>
  <bookViews>
    <workbookView xWindow="0" yWindow="460" windowWidth="33600" windowHeight="19140" xr2:uid="{00000000-000D-0000-FFFF-FFFF00000000}"/>
  </bookViews>
  <sheets>
    <sheet name="Sheet1" sheetId="1" r:id="rId1"/>
    <sheet name="Sheet2" sheetId="2" r:id="rId2"/>
    <sheet name="Sheet3" sheetId="3" r:id="rId3"/>
  </sheets>
  <calcPr calcId="191029"/>
  <customWorkbookViews>
    <customWorkbookView name="andrei zmau - Personal View" guid="{58A528BD-F817-BB4D-A99A-748C6AC52871}" mergeInterval="0" personalView="1" yWindow="23" windowWidth="1680" windowHeight="957" activeSheetId="1"/>
    <customWorkbookView name="Gheorghe Git - Vedere personală" guid="{F1FAC6B2-225B-4FF0-AAAC-F33B4BFBBF62}" mergeInterval="0" personalView="1" maximized="1" windowWidth="1362" windowHeight="542" activeSheetId="1"/>
    <customWorkbookView name="Luminita - Personal View" guid="{4C7B6881-E8F2-4B26-B08E-BC889F8E4A3C}" mergeInterval="0" personalView="1" maximized="1" windowWidth="1362" windowHeight="543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6" i="1" l="1"/>
  <c r="E11" i="1"/>
  <c r="E18" i="1" l="1"/>
  <c r="F11" i="1"/>
  <c r="F8" i="1" l="1"/>
  <c r="F10" i="1" l="1"/>
  <c r="E19" i="1" s="1"/>
  <c r="E20" i="1" l="1"/>
  <c r="D4" i="1"/>
</calcChain>
</file>

<file path=xl/sharedStrings.xml><?xml version="1.0" encoding="utf-8"?>
<sst xmlns="http://schemas.openxmlformats.org/spreadsheetml/2006/main" count="30" uniqueCount="29">
  <si>
    <t>VALOARE SDL COMPONENTA A</t>
  </si>
  <si>
    <t>Suprafata TERITORIU GAL</t>
  </si>
  <si>
    <t>Populație TERITORIU GAL</t>
  </si>
  <si>
    <t>PRIORITATE</t>
  </si>
  <si>
    <t>MĂSURA</t>
  </si>
  <si>
    <t>INTENSITATEA SPRIJINULUI</t>
  </si>
  <si>
    <t>TOTAL COMPONENTA A</t>
  </si>
  <si>
    <t>CONTRIBUȚIA PUBLICĂ NERAMBURSABILĂ MĂSURĂ (FEADR + BUGET NAȚIONAL)
EURO</t>
  </si>
  <si>
    <t>VALOARE TOTALĂ COMPONENTA A (EURO)</t>
  </si>
  <si>
    <t>TOTAL GENERAL (COMPONENTA A+ COMPONENTA B)</t>
  </si>
  <si>
    <t>M8/6B Infrastructura sociala</t>
  </si>
  <si>
    <t>CONTRIBUȚIA PUBLICĂ NERAMBURSABILĂ/ PRIORITATE (FEADR + BUGET NAȚIONAL)
EURO</t>
  </si>
  <si>
    <t>M1/1C Formare profesională</t>
  </si>
  <si>
    <t>M7/6B Infrastructura de bază</t>
  </si>
  <si>
    <t>M6/6B Incurajarea activităților recreaționale</t>
  </si>
  <si>
    <t>M4/6A Dezvoltarea activităților non-agricole</t>
  </si>
  <si>
    <t>M2/2A Modernizarea exploatațiilor agricole</t>
  </si>
  <si>
    <t>M3/1A Crearea și promovarea cooperativelor</t>
  </si>
  <si>
    <t>M5/6A Sprijin pentru activități non-agricole</t>
  </si>
  <si>
    <t>50%-70%-90%</t>
  </si>
  <si>
    <t>50%-70%-90%-100%</t>
  </si>
  <si>
    <t>COMPONENTA A+B</t>
  </si>
  <si>
    <r>
      <t>VALOARE PROCENTUALĂ</t>
    </r>
    <r>
      <rPr>
        <b/>
        <vertAlign val="superscript"/>
        <sz val="11"/>
        <color rgb="FF002060"/>
        <rFont val="Trebuchet MS"/>
        <family val="2"/>
        <charset val="238"/>
      </rPr>
      <t>4</t>
    </r>
    <r>
      <rPr>
        <b/>
        <sz val="11"/>
        <color rgb="FF002060"/>
        <rFont val="Trebuchet MS"/>
        <family val="2"/>
        <charset val="238"/>
      </rPr>
      <t xml:space="preserve"> (%)</t>
    </r>
  </si>
  <si>
    <r>
      <t>Cheltuieli de funcționare și animare</t>
    </r>
    <r>
      <rPr>
        <b/>
        <vertAlign val="superscript"/>
        <sz val="11"/>
        <color rgb="FF002060"/>
        <rFont val="Trebuchet MS"/>
        <family val="2"/>
        <charset val="238"/>
      </rPr>
      <t>3</t>
    </r>
  </si>
  <si>
    <r>
      <t>[1]</t>
    </r>
    <r>
      <rPr>
        <b/>
        <sz val="11"/>
        <color rgb="FF002060"/>
        <rFont val="Trebuchet MS"/>
        <family val="2"/>
        <charset val="238"/>
      </rPr>
      <t xml:space="preserve"> Va fi completată cu valoarea aferentă teritoriului și populației vizate de SDL, exprimată în Euro.</t>
    </r>
  </si>
  <si>
    <r>
      <t>[2]</t>
    </r>
    <r>
      <rPr>
        <b/>
        <sz val="11"/>
        <color rgb="FF002060"/>
        <rFont val="Trebuchet MS"/>
        <family val="2"/>
        <charset val="238"/>
      </rPr>
      <t xml:space="preserve"> Nu va fi completată la momentul depunerii SDL. Valoarea aferentă componentei B va fi comunicată ulterior publicării raportului final de selecție, în vederea definitivării planului de finanțare.</t>
    </r>
  </si>
  <si>
    <r>
      <t>[3]</t>
    </r>
    <r>
      <rPr>
        <b/>
        <sz val="11"/>
        <color rgb="FF002060"/>
        <rFont val="Trebuchet MS"/>
        <family val="2"/>
        <charset val="238"/>
      </rPr>
      <t xml:space="preserve"> Valoarea nu trebuie să depășească 20% (25% pentru Delta Dunării) din costurile publice totale efectuate pentru această strategie.</t>
    </r>
  </si>
  <si>
    <r>
      <rPr>
        <b/>
        <vertAlign val="superscript"/>
        <sz val="11"/>
        <color rgb="FF002060"/>
        <rFont val="Trebuchet MS"/>
        <family val="2"/>
        <charset val="238"/>
      </rPr>
      <t xml:space="preserve">[4] </t>
    </r>
    <r>
      <rPr>
        <b/>
        <sz val="11"/>
        <color rgb="FF002060"/>
        <rFont val="Trebuchet MS"/>
        <family val="2"/>
        <charset val="238"/>
      </rPr>
      <t>Va fi indicată valoarea procentuală pe fiecare prioritate raportată la costurile publice totale efectuate pentru această strategie.</t>
    </r>
  </si>
  <si>
    <t>Anexa 4: Planul de finantare MODIFICAT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</si>
</sst>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002060"/>
      <name val="Trebuchet MS"/>
      <family val="2"/>
      <charset val="238"/>
    </font>
    <font>
      <sz val="11"/>
      <color rgb="FF002060"/>
      <name val="Trebuchet MS"/>
      <family val="2"/>
      <charset val="238"/>
    </font>
    <font>
      <sz val="11"/>
      <color rgb="FF002060"/>
      <name val="Calibri"/>
      <family val="2"/>
      <charset val="238"/>
      <scheme val="minor"/>
    </font>
    <font>
      <b/>
      <vertAlign val="superscript"/>
      <sz val="11"/>
      <color rgb="FF002060"/>
      <name val="Trebuchet MS"/>
      <family val="2"/>
      <charset val="238"/>
    </font>
    <font>
      <b/>
      <sz val="11"/>
      <color rgb="FF002060"/>
      <name val="Calibri"/>
      <family val="2"/>
      <charset val="238"/>
      <scheme val="minor"/>
    </font>
    <font>
      <b/>
      <sz val="11"/>
      <name val="Trebuchet MS"/>
      <family val="2"/>
    </font>
    <font>
      <b/>
      <sz val="11"/>
      <color rgb="FFFF0000"/>
      <name val="Trebuchet MS"/>
      <family val="2"/>
      <charset val="238"/>
    </font>
    <font>
      <b/>
      <sz val="11"/>
      <color rgb="FFFF0000"/>
      <name val="Trebuchet MS"/>
      <family val="2"/>
    </font>
  </fonts>
  <fills count="7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BCF1AD"/>
        <bgColor indexed="64"/>
      </patternFill>
    </fill>
    <fill>
      <patternFill patternType="solid">
        <fgColor rgb="FFFBCDEE"/>
        <bgColor indexed="64"/>
      </patternFill>
    </fill>
  </fills>
  <borders count="34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/>
      <diagonal/>
    </border>
    <border>
      <left style="thin">
        <color rgb="FF7F7F7F"/>
      </left>
      <right style="thin">
        <color rgb="FF7F7F7F"/>
      </right>
      <top/>
      <bottom style="thin">
        <color rgb="FF7F7F7F"/>
      </bottom>
      <diagonal/>
    </border>
    <border>
      <left style="medium">
        <color theme="7" tint="-0.249977111117893"/>
      </left>
      <right style="thin">
        <color rgb="FF7F7F7F"/>
      </right>
      <top style="medium">
        <color theme="7" tint="-0.249977111117893"/>
      </top>
      <bottom/>
      <diagonal/>
    </border>
    <border>
      <left style="thin">
        <color rgb="FF7F7F7F"/>
      </left>
      <right style="thin">
        <color rgb="FF7F7F7F"/>
      </right>
      <top style="medium">
        <color theme="7" tint="-0.249977111117893"/>
      </top>
      <bottom style="thin">
        <color rgb="FF7F7F7F"/>
      </bottom>
      <diagonal/>
    </border>
    <border>
      <left style="thin">
        <color rgb="FF7F7F7F"/>
      </left>
      <right style="medium">
        <color theme="7" tint="-0.249977111117893"/>
      </right>
      <top style="medium">
        <color theme="7" tint="-0.249977111117893"/>
      </top>
      <bottom style="thin">
        <color rgb="FF7F7F7F"/>
      </bottom>
      <diagonal/>
    </border>
    <border>
      <left style="medium">
        <color theme="7" tint="-0.249977111117893"/>
      </left>
      <right style="thin">
        <color rgb="FF7F7F7F"/>
      </right>
      <top/>
      <bottom/>
      <diagonal/>
    </border>
    <border>
      <left style="thin">
        <color rgb="FF7F7F7F"/>
      </left>
      <right style="medium">
        <color theme="7" tint="-0.249977111117893"/>
      </right>
      <top style="thin">
        <color rgb="FF7F7F7F"/>
      </top>
      <bottom/>
      <diagonal/>
    </border>
    <border>
      <left style="thin">
        <color rgb="FF7F7F7F"/>
      </left>
      <right style="medium">
        <color theme="7" tint="-0.249977111117893"/>
      </right>
      <top/>
      <bottom style="thin">
        <color rgb="FF7F7F7F"/>
      </bottom>
      <diagonal/>
    </border>
    <border>
      <left style="thin">
        <color rgb="FF7F7F7F"/>
      </left>
      <right/>
      <top style="thin">
        <color rgb="FF7F7F7F"/>
      </top>
      <bottom style="thin">
        <color rgb="FF7F7F7F"/>
      </bottom>
      <diagonal/>
    </border>
    <border>
      <left/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medium">
        <color theme="7" tint="-0.249977111117893"/>
      </right>
      <top style="thin">
        <color rgb="FF7F7F7F"/>
      </top>
      <bottom style="thin">
        <color rgb="FF7F7F7F"/>
      </bottom>
      <diagonal/>
    </border>
    <border>
      <left style="medium">
        <color theme="7" tint="-0.249977111117893"/>
      </left>
      <right style="thin">
        <color rgb="FF7F7F7F"/>
      </right>
      <top/>
      <bottom style="medium">
        <color theme="7" tint="-0.249977111117893"/>
      </bottom>
      <diagonal/>
    </border>
    <border>
      <left style="thin">
        <color rgb="FF7F7F7F"/>
      </left>
      <right/>
      <top style="thin">
        <color rgb="FF7F7F7F"/>
      </top>
      <bottom style="medium">
        <color theme="7" tint="-0.249977111117893"/>
      </bottom>
      <diagonal/>
    </border>
    <border>
      <left/>
      <right/>
      <top style="thin">
        <color rgb="FF7F7F7F"/>
      </top>
      <bottom style="medium">
        <color theme="7" tint="-0.249977111117893"/>
      </bottom>
      <diagonal/>
    </border>
    <border>
      <left/>
      <right style="thin">
        <color rgb="FF7F7F7F"/>
      </right>
      <top style="thin">
        <color rgb="FF7F7F7F"/>
      </top>
      <bottom style="medium">
        <color theme="7" tint="-0.249977111117893"/>
      </bottom>
      <diagonal/>
    </border>
    <border>
      <left/>
      <right style="medium">
        <color theme="7" tint="-0.249977111117893"/>
      </right>
      <top style="thin">
        <color rgb="FF7F7F7F"/>
      </top>
      <bottom style="medium">
        <color theme="7" tint="-0.249977111117893"/>
      </bottom>
      <diagonal/>
    </border>
    <border>
      <left style="medium">
        <color theme="7" tint="-0.249977111117893"/>
      </left>
      <right/>
      <top style="thin">
        <color indexed="64"/>
      </top>
      <bottom style="medium">
        <color theme="7" tint="-0.249977111117893"/>
      </bottom>
      <diagonal/>
    </border>
    <border>
      <left/>
      <right/>
      <top style="thin">
        <color indexed="64"/>
      </top>
      <bottom style="medium">
        <color theme="7" tint="-0.249977111117893"/>
      </bottom>
      <diagonal/>
    </border>
    <border>
      <left/>
      <right style="thin">
        <color indexed="64"/>
      </right>
      <top style="thin">
        <color indexed="64"/>
      </top>
      <bottom style="medium">
        <color theme="7" tint="-0.249977111117893"/>
      </bottom>
      <diagonal/>
    </border>
    <border>
      <left style="thin">
        <color indexed="64"/>
      </left>
      <right/>
      <top style="thin">
        <color indexed="64"/>
      </top>
      <bottom style="medium">
        <color theme="7" tint="-0.249977111117893"/>
      </bottom>
      <diagonal/>
    </border>
    <border>
      <left/>
      <right style="medium">
        <color theme="7" tint="-0.249977111117893"/>
      </right>
      <top style="thin">
        <color indexed="64"/>
      </top>
      <bottom style="medium">
        <color theme="7" tint="-0.249977111117893"/>
      </bottom>
      <diagonal/>
    </border>
    <border>
      <left style="thin">
        <color rgb="FF7F7F7F"/>
      </left>
      <right style="thin">
        <color rgb="FF7F7F7F"/>
      </right>
      <top/>
      <bottom/>
      <diagonal/>
    </border>
    <border>
      <left style="thin">
        <color rgb="FF7F7F7F"/>
      </left>
      <right style="medium">
        <color theme="7" tint="-0.249977111117893"/>
      </right>
      <top/>
      <bottom/>
      <diagonal/>
    </border>
    <border>
      <left style="thin">
        <color rgb="FF7F7F7F"/>
      </left>
      <right/>
      <top style="thin">
        <color rgb="FF7F7F7F"/>
      </top>
      <bottom/>
      <diagonal/>
    </border>
    <border>
      <left style="thin">
        <color rgb="FF7F7F7F"/>
      </left>
      <right/>
      <top/>
      <bottom/>
      <diagonal/>
    </border>
    <border>
      <left style="thin">
        <color rgb="FF7F7F7F"/>
      </left>
      <right/>
      <top/>
      <bottom style="thin">
        <color rgb="FF7F7F7F"/>
      </bottom>
      <diagonal/>
    </border>
    <border>
      <left style="thin">
        <color indexed="64"/>
      </left>
      <right style="thin">
        <color rgb="FF7F7F7F"/>
      </right>
      <top style="thin">
        <color rgb="FF7F7F7F"/>
      </top>
      <bottom/>
      <diagonal/>
    </border>
    <border>
      <left style="thin">
        <color indexed="64"/>
      </left>
      <right style="thin">
        <color rgb="FF7F7F7F"/>
      </right>
      <top/>
      <bottom/>
      <diagonal/>
    </border>
    <border>
      <left style="thin">
        <color indexed="64"/>
      </left>
      <right style="thin">
        <color rgb="FF7F7F7F"/>
      </right>
      <top/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rgb="FF7F7F7F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rgb="FF7F7F7F"/>
      </bottom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70">
    <xf numFmtId="0" fontId="0" fillId="0" borderId="0" xfId="0"/>
    <xf numFmtId="3" fontId="2" fillId="3" borderId="1" xfId="1" applyNumberFormat="1" applyFont="1" applyFill="1" applyAlignment="1">
      <alignment wrapText="1"/>
    </xf>
    <xf numFmtId="4" fontId="2" fillId="3" borderId="1" xfId="1" applyNumberFormat="1" applyFont="1" applyFill="1" applyAlignment="1">
      <alignment wrapText="1"/>
    </xf>
    <xf numFmtId="0" fontId="2" fillId="0" borderId="2" xfId="1" applyFont="1" applyFill="1" applyBorder="1" applyAlignme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2" fillId="0" borderId="3" xfId="1" applyFont="1" applyFill="1" applyBorder="1" applyAlignment="1"/>
    <xf numFmtId="0" fontId="2" fillId="2" borderId="1" xfId="1" applyFont="1" applyAlignment="1">
      <alignment wrapText="1"/>
    </xf>
    <xf numFmtId="0" fontId="2" fillId="2" borderId="5" xfId="1" applyFont="1" applyBorder="1" applyAlignment="1">
      <alignment horizontal="center" vertical="center" wrapText="1"/>
    </xf>
    <xf numFmtId="0" fontId="2" fillId="2" borderId="6" xfId="1" applyFont="1" applyBorder="1" applyAlignment="1">
      <alignment horizontal="center" vertical="center" wrapText="1"/>
    </xf>
    <xf numFmtId="0" fontId="2" fillId="3" borderId="1" xfId="1" applyFont="1" applyFill="1" applyBorder="1" applyAlignment="1">
      <alignment wrapText="1"/>
    </xf>
    <xf numFmtId="9" fontId="2" fillId="3" borderId="1" xfId="1" applyNumberFormat="1" applyFont="1" applyFill="1" applyBorder="1" applyAlignment="1">
      <alignment wrapText="1"/>
    </xf>
    <xf numFmtId="0" fontId="2" fillId="3" borderId="23" xfId="1" applyFont="1" applyFill="1" applyBorder="1" applyAlignment="1">
      <alignment horizontal="center" wrapText="1"/>
    </xf>
    <xf numFmtId="9" fontId="2" fillId="3" borderId="1" xfId="1" applyNumberFormat="1" applyFont="1" applyFill="1" applyBorder="1" applyAlignment="1">
      <alignment horizontal="center" vertical="center" wrapText="1"/>
    </xf>
    <xf numFmtId="0" fontId="2" fillId="4" borderId="10" xfId="1" applyFont="1" applyFill="1" applyBorder="1" applyAlignment="1">
      <alignment horizontal="center" wrapText="1"/>
    </xf>
    <xf numFmtId="10" fontId="2" fillId="4" borderId="12" xfId="1" applyNumberFormat="1" applyFont="1" applyFill="1" applyBorder="1" applyAlignment="1">
      <alignment wrapText="1"/>
    </xf>
    <xf numFmtId="0" fontId="5" fillId="0" borderId="0" xfId="0" applyFont="1" applyAlignment="1">
      <alignment vertical="center"/>
    </xf>
    <xf numFmtId="0" fontId="6" fillId="0" borderId="0" xfId="0" applyFont="1"/>
    <xf numFmtId="0" fontId="2" fillId="0" borderId="0" xfId="0" applyFont="1" applyAlignment="1">
      <alignment vertical="center"/>
    </xf>
    <xf numFmtId="0" fontId="2" fillId="3" borderId="0" xfId="1" applyFont="1" applyFill="1" applyBorder="1" applyAlignment="1">
      <alignment wrapText="1"/>
    </xf>
    <xf numFmtId="9" fontId="2" fillId="3" borderId="0" xfId="1" applyNumberFormat="1" applyFont="1" applyFill="1" applyBorder="1" applyAlignment="1">
      <alignment wrapText="1"/>
    </xf>
    <xf numFmtId="3" fontId="2" fillId="3" borderId="0" xfId="1" applyNumberFormat="1" applyFont="1" applyFill="1" applyBorder="1" applyAlignment="1">
      <alignment wrapText="1"/>
    </xf>
    <xf numFmtId="3" fontId="7" fillId="3" borderId="1" xfId="1" applyNumberFormat="1" applyFont="1" applyFill="1" applyAlignment="1">
      <alignment wrapText="1"/>
    </xf>
    <xf numFmtId="4" fontId="7" fillId="3" borderId="1" xfId="1" applyNumberFormat="1" applyFont="1" applyFill="1" applyAlignment="1">
      <alignment wrapText="1"/>
    </xf>
    <xf numFmtId="3" fontId="9" fillId="3" borderId="1" xfId="1" applyNumberFormat="1" applyFont="1" applyFill="1" applyAlignment="1">
      <alignment wrapText="1"/>
    </xf>
    <xf numFmtId="4" fontId="9" fillId="3" borderId="1" xfId="1" applyNumberFormat="1" applyFont="1" applyFill="1" applyAlignment="1">
      <alignment wrapText="1"/>
    </xf>
    <xf numFmtId="4" fontId="9" fillId="3" borderId="23" xfId="1" applyNumberFormat="1" applyFont="1" applyFill="1" applyBorder="1" applyAlignment="1">
      <alignment horizontal="center" vertical="center" wrapText="1"/>
    </xf>
    <xf numFmtId="10" fontId="9" fillId="3" borderId="24" xfId="1" applyNumberFormat="1" applyFont="1" applyFill="1" applyBorder="1" applyAlignment="1">
      <alignment horizontal="center" vertical="center" wrapText="1"/>
    </xf>
    <xf numFmtId="0" fontId="8" fillId="4" borderId="10" xfId="1" applyFont="1" applyFill="1" applyBorder="1" applyAlignment="1">
      <alignment horizontal="center" wrapText="1"/>
    </xf>
    <xf numFmtId="0" fontId="8" fillId="4" borderId="11" xfId="1" applyFont="1" applyFill="1" applyBorder="1" applyAlignment="1">
      <alignment horizontal="center" wrapText="1"/>
    </xf>
    <xf numFmtId="4" fontId="9" fillId="3" borderId="2" xfId="1" applyNumberFormat="1" applyFont="1" applyFill="1" applyBorder="1" applyAlignment="1">
      <alignment horizontal="center" vertical="center" wrapText="1"/>
    </xf>
    <xf numFmtId="4" fontId="9" fillId="3" borderId="23" xfId="1" applyNumberFormat="1" applyFont="1" applyFill="1" applyBorder="1" applyAlignment="1">
      <alignment horizontal="center" vertical="center" wrapText="1"/>
    </xf>
    <xf numFmtId="4" fontId="9" fillId="3" borderId="3" xfId="1" applyNumberFormat="1" applyFont="1" applyFill="1" applyBorder="1" applyAlignment="1">
      <alignment horizontal="center" vertical="center" wrapText="1"/>
    </xf>
    <xf numFmtId="0" fontId="2" fillId="6" borderId="18" xfId="1" applyFont="1" applyFill="1" applyBorder="1" applyAlignment="1">
      <alignment horizontal="center" wrapText="1"/>
    </xf>
    <xf numFmtId="0" fontId="2" fillId="6" borderId="19" xfId="1" applyFont="1" applyFill="1" applyBorder="1" applyAlignment="1">
      <alignment horizontal="center" wrapText="1"/>
    </xf>
    <xf numFmtId="0" fontId="2" fillId="6" borderId="20" xfId="1" applyFont="1" applyFill="1" applyBorder="1" applyAlignment="1">
      <alignment horizontal="center" wrapText="1"/>
    </xf>
    <xf numFmtId="2" fontId="2" fillId="6" borderId="21" xfId="1" applyNumberFormat="1" applyFont="1" applyFill="1" applyBorder="1" applyAlignment="1">
      <alignment horizontal="center" wrapText="1"/>
    </xf>
    <xf numFmtId="2" fontId="2" fillId="6" borderId="19" xfId="1" applyNumberFormat="1" applyFont="1" applyFill="1" applyBorder="1" applyAlignment="1">
      <alignment horizontal="center" wrapText="1"/>
    </xf>
    <xf numFmtId="2" fontId="2" fillId="6" borderId="22" xfId="1" applyNumberFormat="1" applyFont="1" applyFill="1" applyBorder="1" applyAlignment="1">
      <alignment horizontal="center" wrapText="1"/>
    </xf>
    <xf numFmtId="0" fontId="2" fillId="2" borderId="2" xfId="1" applyFont="1" applyBorder="1" applyAlignment="1">
      <alignment horizontal="center" wrapText="1"/>
    </xf>
    <xf numFmtId="0" fontId="2" fillId="2" borderId="3" xfId="1" applyFont="1" applyBorder="1" applyAlignment="1">
      <alignment horizontal="center" wrapText="1"/>
    </xf>
    <xf numFmtId="0" fontId="2" fillId="2" borderId="4" xfId="1" applyFont="1" applyBorder="1" applyAlignment="1">
      <alignment horizontal="center" vertical="center" wrapText="1"/>
    </xf>
    <xf numFmtId="0" fontId="2" fillId="2" borderId="7" xfId="1" applyFont="1" applyBorder="1" applyAlignment="1">
      <alignment horizontal="center" vertical="center" wrapText="1"/>
    </xf>
    <xf numFmtId="0" fontId="2" fillId="2" borderId="13" xfId="1" applyFont="1" applyBorder="1" applyAlignment="1">
      <alignment horizontal="center" vertical="center" wrapText="1"/>
    </xf>
    <xf numFmtId="0" fontId="2" fillId="3" borderId="2" xfId="1" applyFont="1" applyFill="1" applyBorder="1" applyAlignment="1">
      <alignment horizontal="center" wrapText="1"/>
    </xf>
    <xf numFmtId="0" fontId="2" fillId="3" borderId="3" xfId="1" applyFont="1" applyFill="1" applyBorder="1" applyAlignment="1">
      <alignment horizontal="center" wrapText="1"/>
    </xf>
    <xf numFmtId="0" fontId="2" fillId="3" borderId="25" xfId="1" applyFont="1" applyFill="1" applyBorder="1" applyAlignment="1">
      <alignment horizontal="left" vertical="center" wrapText="1"/>
    </xf>
    <xf numFmtId="0" fontId="2" fillId="3" borderId="26" xfId="1" applyFont="1" applyFill="1" applyBorder="1" applyAlignment="1">
      <alignment horizontal="left" vertical="center" wrapText="1"/>
    </xf>
    <xf numFmtId="0" fontId="2" fillId="3" borderId="27" xfId="1" applyFont="1" applyFill="1" applyBorder="1" applyAlignment="1">
      <alignment horizontal="left" vertical="center" wrapText="1"/>
    </xf>
    <xf numFmtId="9" fontId="2" fillId="3" borderId="31" xfId="1" applyNumberFormat="1" applyFont="1" applyFill="1" applyBorder="1" applyAlignment="1">
      <alignment horizontal="center" vertical="center" wrapText="1"/>
    </xf>
    <xf numFmtId="9" fontId="2" fillId="3" borderId="32" xfId="1" applyNumberFormat="1" applyFont="1" applyFill="1" applyBorder="1" applyAlignment="1">
      <alignment horizontal="center" vertical="center" wrapText="1"/>
    </xf>
    <xf numFmtId="9" fontId="2" fillId="3" borderId="33" xfId="1" applyNumberFormat="1" applyFont="1" applyFill="1" applyBorder="1" applyAlignment="1">
      <alignment horizontal="center" vertical="center" wrapText="1"/>
    </xf>
    <xf numFmtId="4" fontId="9" fillId="3" borderId="28" xfId="1" applyNumberFormat="1" applyFont="1" applyFill="1" applyBorder="1" applyAlignment="1">
      <alignment horizontal="right" vertical="center" wrapText="1"/>
    </xf>
    <xf numFmtId="4" fontId="9" fillId="3" borderId="29" xfId="1" applyNumberFormat="1" applyFont="1" applyFill="1" applyBorder="1" applyAlignment="1">
      <alignment horizontal="right" vertical="center" wrapText="1"/>
    </xf>
    <xf numFmtId="4" fontId="9" fillId="3" borderId="30" xfId="1" applyNumberFormat="1" applyFont="1" applyFill="1" applyBorder="1" applyAlignment="1">
      <alignment horizontal="right" vertical="center" wrapText="1"/>
    </xf>
    <xf numFmtId="4" fontId="2" fillId="5" borderId="14" xfId="1" applyNumberFormat="1" applyFont="1" applyFill="1" applyBorder="1" applyAlignment="1">
      <alignment horizontal="center" wrapText="1"/>
    </xf>
    <xf numFmtId="4" fontId="2" fillId="5" borderId="15" xfId="1" applyNumberFormat="1" applyFont="1" applyFill="1" applyBorder="1" applyAlignment="1">
      <alignment horizontal="center" wrapText="1"/>
    </xf>
    <xf numFmtId="4" fontId="2" fillId="5" borderId="17" xfId="1" applyNumberFormat="1" applyFont="1" applyFill="1" applyBorder="1" applyAlignment="1">
      <alignment horizontal="center" wrapText="1"/>
    </xf>
    <xf numFmtId="0" fontId="2" fillId="5" borderId="14" xfId="1" applyFont="1" applyFill="1" applyBorder="1" applyAlignment="1">
      <alignment horizontal="center" wrapText="1"/>
    </xf>
    <xf numFmtId="0" fontId="2" fillId="5" borderId="15" xfId="1" applyFont="1" applyFill="1" applyBorder="1" applyAlignment="1">
      <alignment horizontal="center" wrapText="1"/>
    </xf>
    <xf numFmtId="0" fontId="2" fillId="5" borderId="16" xfId="1" applyFont="1" applyFill="1" applyBorder="1" applyAlignment="1">
      <alignment horizontal="center" wrapText="1"/>
    </xf>
    <xf numFmtId="10" fontId="9" fillId="3" borderId="8" xfId="1" applyNumberFormat="1" applyFont="1" applyFill="1" applyBorder="1" applyAlignment="1">
      <alignment horizontal="center" vertical="center" wrapText="1"/>
    </xf>
    <xf numFmtId="10" fontId="9" fillId="3" borderId="9" xfId="1" applyNumberFormat="1" applyFont="1" applyFill="1" applyBorder="1" applyAlignment="1">
      <alignment horizontal="center" vertical="center" wrapText="1"/>
    </xf>
    <xf numFmtId="0" fontId="2" fillId="3" borderId="2" xfId="1" applyFont="1" applyFill="1" applyBorder="1" applyAlignment="1">
      <alignment horizontal="center" vertical="center" wrapText="1"/>
    </xf>
    <xf numFmtId="0" fontId="2" fillId="3" borderId="23" xfId="1" applyFont="1" applyFill="1" applyBorder="1" applyAlignment="1">
      <alignment horizontal="center" vertical="center" wrapText="1"/>
    </xf>
    <xf numFmtId="0" fontId="2" fillId="3" borderId="3" xfId="1" applyFont="1" applyFill="1" applyBorder="1" applyAlignment="1">
      <alignment horizontal="center" vertical="center" wrapText="1"/>
    </xf>
    <xf numFmtId="10" fontId="9" fillId="3" borderId="24" xfId="1" applyNumberFormat="1" applyFont="1" applyFill="1" applyBorder="1" applyAlignment="1">
      <alignment horizontal="center" vertical="center" wrapText="1"/>
    </xf>
    <xf numFmtId="0" fontId="2" fillId="4" borderId="10" xfId="1" applyFont="1" applyFill="1" applyBorder="1" applyAlignment="1">
      <alignment horizontal="center" wrapText="1"/>
    </xf>
    <xf numFmtId="0" fontId="2" fillId="4" borderId="11" xfId="1" applyFont="1" applyFill="1" applyBorder="1" applyAlignment="1">
      <alignment horizontal="center" wrapText="1"/>
    </xf>
  </cellXfs>
  <cellStyles count="2">
    <cellStyle name="Input" xfId="1" builtinId="20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revisionHeaders" Target="revisions/revisionHeaders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usernames" Target="revisions/userNames.xml"/></Relationships>
</file>

<file path=xl/revisions/_rels/revisionHeaders.xml.rels><?xml version="1.0" encoding="UTF-8" standalone="yes"?>
<Relationships xmlns="http://schemas.openxmlformats.org/package/2006/relationships"><Relationship Id="rId16" Type="http://schemas.openxmlformats.org/officeDocument/2006/relationships/revisionLog" Target="revisionLog3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3A3987DD-EA73-784D-961D-1B79C45C18A8}" diskRevisions="1" revisionId="78" version="4">
  <header guid="{3A3987DD-EA73-784D-961D-1B79C45C18A8}" dateTime="2021-08-03T14:47:22" maxSheetId="4" userName="andrei zmau" r:id="rId16" minRId="77" maxRId="78">
    <sheetIdMap count="3">
      <sheetId val="1"/>
      <sheetId val="2"/>
      <sheetId val="3"/>
    </sheetIdMap>
  </header>
</header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7" sId="1">
    <oc r="E11">
      <f>486545.45+22200.85</f>
    </oc>
    <nc r="E11">
      <f>486545.45+27659.15</f>
    </nc>
  </rcc>
  <rcc rId="78" sId="1">
    <oc r="E16">
      <f>1166000+89673.51+1421.1</f>
    </oc>
    <nc r="E16">
      <f>1166000+89673.51+1421.1-5458.3</f>
    </nc>
  </rcc>
  <rcv guid="{58A528BD-F817-BB4D-A99A-748C6AC52871}" action="delete"/>
  <rcv guid="{58A528BD-F817-BB4D-A99A-748C6AC52871}" action="add"/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26"/>
  <sheetViews>
    <sheetView tabSelected="1" topLeftCell="A3" workbookViewId="0">
      <selection activeCell="H14" sqref="H14"/>
    </sheetView>
  </sheetViews>
  <sheetFormatPr baseColWidth="10" defaultColWidth="9.1640625" defaultRowHeight="15" x14ac:dyDescent="0.2"/>
  <cols>
    <col min="1" max="1" width="16" style="6" customWidth="1"/>
    <col min="2" max="2" width="14.6640625" style="6" customWidth="1"/>
    <col min="3" max="3" width="22.1640625" style="6" customWidth="1"/>
    <col min="4" max="4" width="17.1640625" style="6" customWidth="1"/>
    <col min="5" max="5" width="18" style="6" customWidth="1"/>
    <col min="6" max="6" width="17.1640625" style="6" customWidth="1"/>
    <col min="7" max="7" width="16.33203125" style="6" customWidth="1"/>
    <col min="8" max="16384" width="9.1640625" style="6"/>
  </cols>
  <sheetData>
    <row r="1" spans="1:12" ht="16.5" customHeight="1" x14ac:dyDescent="0.2">
      <c r="A1" s="3" t="s">
        <v>28</v>
      </c>
      <c r="B1" s="4"/>
      <c r="C1" s="4"/>
      <c r="D1" s="4"/>
      <c r="E1" s="4"/>
      <c r="F1" s="4"/>
      <c r="G1" s="4"/>
      <c r="H1" s="5"/>
      <c r="I1" s="5"/>
    </row>
    <row r="2" spans="1:12" x14ac:dyDescent="0.2">
      <c r="A2" s="7"/>
      <c r="B2" s="4"/>
      <c r="C2" s="4"/>
      <c r="D2" s="4"/>
      <c r="E2" s="4"/>
      <c r="F2" s="4"/>
      <c r="G2" s="4"/>
      <c r="H2" s="5"/>
      <c r="I2" s="5"/>
    </row>
    <row r="3" spans="1:12" ht="46" x14ac:dyDescent="0.2">
      <c r="A3" s="40" t="s">
        <v>0</v>
      </c>
      <c r="B3" s="8" t="s">
        <v>1</v>
      </c>
      <c r="C3" s="8" t="s">
        <v>2</v>
      </c>
      <c r="D3" s="8" t="s">
        <v>8</v>
      </c>
      <c r="E3" s="5"/>
      <c r="F3" s="4"/>
      <c r="G3" s="4"/>
      <c r="H3" s="5"/>
      <c r="I3" s="5"/>
    </row>
    <row r="4" spans="1:12" x14ac:dyDescent="0.2">
      <c r="A4" s="41"/>
      <c r="B4" s="2">
        <v>532.46</v>
      </c>
      <c r="C4" s="1">
        <v>86161</v>
      </c>
      <c r="D4" s="2">
        <f>985.37*B4+19.84*C4</f>
        <v>2234104.3502000002</v>
      </c>
      <c r="E4" s="5"/>
      <c r="F4" s="4"/>
      <c r="G4" s="4"/>
      <c r="H4" s="5"/>
      <c r="I4" s="5"/>
    </row>
    <row r="5" spans="1:12" x14ac:dyDescent="0.2">
      <c r="A5" s="4"/>
      <c r="B5" s="4"/>
      <c r="C5" s="4"/>
      <c r="D5" s="4"/>
      <c r="E5" s="4"/>
      <c r="F5" s="4"/>
      <c r="G5" s="4"/>
      <c r="H5" s="5"/>
      <c r="I5" s="5"/>
    </row>
    <row r="6" spans="1:12" ht="16" thickBot="1" x14ac:dyDescent="0.25">
      <c r="A6" s="4"/>
      <c r="B6" s="4"/>
      <c r="C6" s="4"/>
      <c r="D6" s="4"/>
      <c r="E6" s="4"/>
      <c r="F6" s="4"/>
      <c r="G6" s="4"/>
      <c r="H6" s="5"/>
      <c r="I6" s="5"/>
    </row>
    <row r="7" spans="1:12" ht="96.75" customHeight="1" x14ac:dyDescent="0.2">
      <c r="A7" s="42" t="s">
        <v>21</v>
      </c>
      <c r="B7" s="9" t="s">
        <v>3</v>
      </c>
      <c r="C7" s="9" t="s">
        <v>4</v>
      </c>
      <c r="D7" s="9" t="s">
        <v>5</v>
      </c>
      <c r="E7" s="9" t="s">
        <v>7</v>
      </c>
      <c r="F7" s="9" t="s">
        <v>11</v>
      </c>
      <c r="G7" s="10" t="s">
        <v>22</v>
      </c>
      <c r="H7" s="5"/>
      <c r="I7" s="5"/>
    </row>
    <row r="8" spans="1:12" ht="31" x14ac:dyDescent="0.2">
      <c r="A8" s="43"/>
      <c r="B8" s="45">
        <v>1</v>
      </c>
      <c r="C8" s="11" t="s">
        <v>12</v>
      </c>
      <c r="D8" s="12">
        <v>1</v>
      </c>
      <c r="E8" s="25">
        <v>15000</v>
      </c>
      <c r="F8" s="31">
        <f>E8+E9</f>
        <v>35000</v>
      </c>
      <c r="G8" s="62">
        <v>1.14E-2</v>
      </c>
      <c r="H8" s="5"/>
      <c r="I8" s="5"/>
    </row>
    <row r="9" spans="1:12" ht="46" x14ac:dyDescent="0.2">
      <c r="A9" s="43"/>
      <c r="B9" s="46"/>
      <c r="C9" s="11" t="s">
        <v>17</v>
      </c>
      <c r="D9" s="12">
        <v>1</v>
      </c>
      <c r="E9" s="24">
        <v>20000</v>
      </c>
      <c r="F9" s="33"/>
      <c r="G9" s="63"/>
      <c r="H9" s="5"/>
      <c r="I9" s="5"/>
    </row>
    <row r="10" spans="1:12" ht="51.75" customHeight="1" x14ac:dyDescent="0.2">
      <c r="A10" s="43"/>
      <c r="B10" s="13">
        <v>2</v>
      </c>
      <c r="C10" s="11" t="s">
        <v>16</v>
      </c>
      <c r="D10" s="14" t="s">
        <v>19</v>
      </c>
      <c r="E10" s="26">
        <v>215450.69</v>
      </c>
      <c r="F10" s="27">
        <f>E10</f>
        <v>215450.69</v>
      </c>
      <c r="G10" s="28">
        <v>7.0400000000000004E-2</v>
      </c>
      <c r="H10" s="5"/>
      <c r="I10" s="5"/>
    </row>
    <row r="11" spans="1:12" ht="12.75" customHeight="1" x14ac:dyDescent="0.2">
      <c r="A11" s="43"/>
      <c r="B11" s="64">
        <v>6</v>
      </c>
      <c r="C11" s="47" t="s">
        <v>15</v>
      </c>
      <c r="D11" s="50" t="s">
        <v>19</v>
      </c>
      <c r="E11" s="53">
        <f>486545.45+27659.15</f>
        <v>514204.60000000003</v>
      </c>
      <c r="F11" s="31">
        <f>E11+E14+E15+E16+E17</f>
        <v>2199711.91</v>
      </c>
      <c r="G11" s="62">
        <v>0.71899999999999997</v>
      </c>
      <c r="H11" s="5"/>
      <c r="I11" s="5"/>
    </row>
    <row r="12" spans="1:12" ht="12" customHeight="1" x14ac:dyDescent="0.2">
      <c r="A12" s="43"/>
      <c r="B12" s="65"/>
      <c r="C12" s="48"/>
      <c r="D12" s="51"/>
      <c r="E12" s="54"/>
      <c r="F12" s="32"/>
      <c r="G12" s="67"/>
      <c r="H12" s="5"/>
      <c r="I12" s="5"/>
    </row>
    <row r="13" spans="1:12" ht="25.5" customHeight="1" x14ac:dyDescent="0.2">
      <c r="A13" s="43"/>
      <c r="B13" s="65"/>
      <c r="C13" s="49"/>
      <c r="D13" s="52"/>
      <c r="E13" s="55"/>
      <c r="F13" s="32"/>
      <c r="G13" s="67"/>
      <c r="H13" s="5"/>
      <c r="I13" s="5"/>
    </row>
    <row r="14" spans="1:12" ht="31" x14ac:dyDescent="0.2">
      <c r="A14" s="43"/>
      <c r="B14" s="65"/>
      <c r="C14" s="11" t="s">
        <v>18</v>
      </c>
      <c r="D14" s="12">
        <v>1</v>
      </c>
      <c r="E14" s="25">
        <v>300000</v>
      </c>
      <c r="F14" s="32"/>
      <c r="G14" s="67"/>
      <c r="H14" s="5"/>
      <c r="I14" s="5"/>
    </row>
    <row r="15" spans="1:12" ht="51" customHeight="1" x14ac:dyDescent="0.2">
      <c r="A15" s="43"/>
      <c r="B15" s="65"/>
      <c r="C15" s="11" t="s">
        <v>14</v>
      </c>
      <c r="D15" s="12" t="s">
        <v>20</v>
      </c>
      <c r="E15" s="25">
        <v>50000</v>
      </c>
      <c r="F15" s="32"/>
      <c r="G15" s="67"/>
      <c r="H15" s="5"/>
      <c r="I15" s="5"/>
      <c r="J15" s="20"/>
      <c r="K15" s="21"/>
      <c r="L15" s="22"/>
    </row>
    <row r="16" spans="1:12" ht="33.75" customHeight="1" x14ac:dyDescent="0.2">
      <c r="A16" s="43"/>
      <c r="B16" s="65"/>
      <c r="C16" s="11" t="s">
        <v>13</v>
      </c>
      <c r="D16" s="12">
        <v>1</v>
      </c>
      <c r="E16" s="26">
        <f>1166000+89673.51+1421.1-5458.3</f>
        <v>1251636.31</v>
      </c>
      <c r="F16" s="32"/>
      <c r="G16" s="67"/>
      <c r="H16" s="5"/>
      <c r="I16" s="5"/>
    </row>
    <row r="17" spans="1:9" ht="32.25" customHeight="1" x14ac:dyDescent="0.2">
      <c r="A17" s="43"/>
      <c r="B17" s="66"/>
      <c r="C17" s="11" t="s">
        <v>10</v>
      </c>
      <c r="D17" s="12">
        <v>1</v>
      </c>
      <c r="E17" s="23">
        <v>83871</v>
      </c>
      <c r="F17" s="33"/>
      <c r="G17" s="63"/>
      <c r="H17" s="5"/>
      <c r="I17" s="5"/>
    </row>
    <row r="18" spans="1:9" ht="30.75" customHeight="1" x14ac:dyDescent="0.2">
      <c r="A18" s="43"/>
      <c r="B18" s="68" t="s">
        <v>23</v>
      </c>
      <c r="C18" s="69"/>
      <c r="D18" s="15"/>
      <c r="E18" s="29">
        <f>580366.42+29072.64</f>
        <v>609439.06000000006</v>
      </c>
      <c r="F18" s="30"/>
      <c r="G18" s="16">
        <v>0.19919999999999999</v>
      </c>
      <c r="H18" s="5"/>
      <c r="I18" s="5"/>
    </row>
    <row r="19" spans="1:9" ht="17.25" customHeight="1" thickBot="1" x14ac:dyDescent="0.25">
      <c r="A19" s="44"/>
      <c r="B19" s="59" t="s">
        <v>6</v>
      </c>
      <c r="C19" s="60"/>
      <c r="D19" s="61"/>
      <c r="E19" s="56">
        <f>E18+F11+F10+F8</f>
        <v>3059601.66</v>
      </c>
      <c r="F19" s="57"/>
      <c r="G19" s="58"/>
      <c r="H19" s="5"/>
      <c r="I19" s="5"/>
    </row>
    <row r="20" spans="1:9" ht="17.25" customHeight="1" thickBot="1" x14ac:dyDescent="0.25">
      <c r="A20" s="34" t="s">
        <v>9</v>
      </c>
      <c r="B20" s="35"/>
      <c r="C20" s="35"/>
      <c r="D20" s="36"/>
      <c r="E20" s="37">
        <f>E19</f>
        <v>3059601.66</v>
      </c>
      <c r="F20" s="38"/>
      <c r="G20" s="39"/>
      <c r="H20" s="5"/>
      <c r="I20" s="5"/>
    </row>
    <row r="21" spans="1:9" x14ac:dyDescent="0.2">
      <c r="A21" s="5"/>
      <c r="B21" s="5"/>
      <c r="C21" s="5"/>
      <c r="D21" s="5"/>
      <c r="E21" s="5"/>
      <c r="F21" s="5"/>
      <c r="G21" s="5"/>
      <c r="H21" s="5"/>
      <c r="I21" s="5"/>
    </row>
    <row r="22" spans="1:9" s="18" customFormat="1" ht="16" x14ac:dyDescent="0.2">
      <c r="A22" s="17" t="s">
        <v>24</v>
      </c>
      <c r="B22" s="4"/>
      <c r="C22" s="4"/>
      <c r="D22" s="4"/>
      <c r="E22" s="4"/>
      <c r="F22" s="4"/>
      <c r="G22" s="4"/>
      <c r="H22" s="4"/>
      <c r="I22" s="4"/>
    </row>
    <row r="23" spans="1:9" s="18" customFormat="1" ht="16" x14ac:dyDescent="0.2">
      <c r="A23" s="17" t="s">
        <v>25</v>
      </c>
      <c r="B23" s="4"/>
      <c r="C23" s="4"/>
      <c r="D23" s="4"/>
      <c r="E23" s="4"/>
      <c r="F23" s="4"/>
      <c r="G23" s="4"/>
      <c r="H23" s="4"/>
      <c r="I23" s="4"/>
    </row>
    <row r="24" spans="1:9" s="18" customFormat="1" ht="16" x14ac:dyDescent="0.2">
      <c r="A24" s="17" t="s">
        <v>26</v>
      </c>
      <c r="B24" s="4"/>
      <c r="C24" s="4"/>
      <c r="D24" s="4"/>
      <c r="E24" s="4"/>
      <c r="F24" s="4"/>
      <c r="G24" s="4"/>
      <c r="H24" s="4"/>
      <c r="I24" s="4"/>
    </row>
    <row r="25" spans="1:9" s="18" customFormat="1" ht="16" x14ac:dyDescent="0.2">
      <c r="A25" s="19" t="s">
        <v>27</v>
      </c>
      <c r="B25" s="4"/>
      <c r="C25" s="4"/>
      <c r="D25" s="4"/>
      <c r="E25" s="4"/>
      <c r="F25" s="4"/>
      <c r="G25" s="4"/>
      <c r="H25" s="4"/>
      <c r="I25" s="4"/>
    </row>
    <row r="26" spans="1:9" x14ac:dyDescent="0.2">
      <c r="A26" s="5"/>
      <c r="B26" s="5"/>
      <c r="C26" s="5"/>
      <c r="D26" s="5"/>
      <c r="E26" s="5"/>
      <c r="F26" s="5"/>
      <c r="G26" s="5"/>
      <c r="H26" s="5"/>
      <c r="I26" s="5"/>
    </row>
  </sheetData>
  <customSheetViews>
    <customSheetView guid="{58A528BD-F817-BB4D-A99A-748C6AC52871}" showPageBreaks="1" fitToPage="1" topLeftCell="A3">
      <selection activeCell="H14" sqref="H14"/>
      <pageMargins left="0.7" right="0.7" top="0.75" bottom="0.75" header="0.3" footer="0.3"/>
      <pageSetup paperSize="9" scale="73" orientation="landscape" r:id="rId1"/>
    </customSheetView>
    <customSheetView guid="{F1FAC6B2-225B-4FF0-AAAC-F33B4BFBBF62}">
      <selection activeCell="E31" sqref="E31"/>
      <pageMargins left="0.7" right="0.7" top="0.75" bottom="0.75" header="0.3" footer="0.3"/>
      <pageSetup paperSize="9" orientation="landscape" r:id="rId2"/>
    </customSheetView>
    <customSheetView guid="{4C7B6881-E8F2-4B26-B08E-BC889F8E4A3C}" topLeftCell="A4">
      <selection activeCell="K10" sqref="K10"/>
      <pageMargins left="0.7" right="0.7" top="0.75" bottom="0.75" header="0.3" footer="0.3"/>
      <pageSetup paperSize="9" orientation="landscape" r:id="rId3"/>
    </customSheetView>
  </customSheetViews>
  <mergeCells count="17">
    <mergeCell ref="B18:C18"/>
    <mergeCell ref="E18:F18"/>
    <mergeCell ref="F11:F17"/>
    <mergeCell ref="A20:D20"/>
    <mergeCell ref="E20:G20"/>
    <mergeCell ref="A3:A4"/>
    <mergeCell ref="A7:A19"/>
    <mergeCell ref="B8:B9"/>
    <mergeCell ref="F8:F9"/>
    <mergeCell ref="C11:C13"/>
    <mergeCell ref="D11:D13"/>
    <mergeCell ref="E11:E13"/>
    <mergeCell ref="E19:G19"/>
    <mergeCell ref="B19:D19"/>
    <mergeCell ref="G8:G9"/>
    <mergeCell ref="B11:B17"/>
    <mergeCell ref="G11:G17"/>
  </mergeCells>
  <pageMargins left="0.7" right="0.7" top="0.75" bottom="0.75" header="0.3" footer="0.3"/>
  <pageSetup paperSize="9" scale="73" orientation="landscape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8.83203125" defaultRowHeight="15" x14ac:dyDescent="0.2"/>
  <sheetData/>
  <customSheetViews>
    <customSheetView guid="{58A528BD-F817-BB4D-A99A-748C6AC52871}">
      <pageMargins left="0.7" right="0.7" top="0.75" bottom="0.75" header="0.3" footer="0.3"/>
      <pageSetup paperSize="9" orientation="portrait" horizontalDpi="0" verticalDpi="0"/>
    </customSheetView>
    <customSheetView guid="{F1FAC6B2-225B-4FF0-AAAC-F33B4BFBBF62}">
      <pageMargins left="0.7" right="0.7" top="0.75" bottom="0.75" header="0.3" footer="0.3"/>
    </customSheetView>
    <customSheetView guid="{4C7B6881-E8F2-4B26-B08E-BC889F8E4A3C}">
      <pageMargins left="0.7" right="0.7" top="0.75" bottom="0.75" header="0.3" footer="0.3"/>
    </customSheetView>
  </customSheetViews>
  <pageMargins left="0.7" right="0.7" top="0.75" bottom="0.75" header="0.3" footer="0.3"/>
  <pageSetup paperSize="9"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 x14ac:dyDescent="0.2"/>
  <sheetData/>
  <customSheetViews>
    <customSheetView guid="{58A528BD-F817-BB4D-A99A-748C6AC52871}">
      <pageMargins left="0.7" right="0.7" top="0.75" bottom="0.75" header="0.3" footer="0.3"/>
      <pageSetup paperSize="9" orientation="portrait" horizontalDpi="0" verticalDpi="0"/>
    </customSheetView>
    <customSheetView guid="{F1FAC6B2-225B-4FF0-AAAC-F33B4BFBBF62}">
      <pageMargins left="0.7" right="0.7" top="0.75" bottom="0.75" header="0.3" footer="0.3"/>
    </customSheetView>
    <customSheetView guid="{4C7B6881-E8F2-4B26-B08E-BC889F8E4A3C}">
      <pageMargins left="0.7" right="0.7" top="0.75" bottom="0.75" header="0.3" footer="0.3"/>
    </customSheetView>
  </customSheetViews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Anca Vasilache</dc:creator>
  <cp:lastModifiedBy>andrei zmau</cp:lastModifiedBy>
  <cp:lastPrinted>2021-08-03T11:47:20Z</cp:lastPrinted>
  <dcterms:created xsi:type="dcterms:W3CDTF">2016-01-12T11:18:24Z</dcterms:created>
  <dcterms:modified xsi:type="dcterms:W3CDTF">2021-08-03T11:47:22Z</dcterms:modified>
</cp:coreProperties>
</file>